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015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1" i="1" l="1"/>
  <c r="G46" i="1"/>
  <c r="G45" i="1"/>
  <c r="G44" i="1"/>
  <c r="G43" i="1"/>
  <c r="G42" i="1"/>
  <c r="G41" i="1"/>
  <c r="G40" i="1"/>
  <c r="G39" i="1"/>
  <c r="G32" i="1"/>
  <c r="G31" i="1"/>
  <c r="G28" i="1"/>
  <c r="G22" i="1"/>
  <c r="G20" i="1"/>
  <c r="G19" i="1"/>
  <c r="G18" i="1"/>
  <c r="G17" i="1"/>
  <c r="G16" i="1"/>
  <c r="G15" i="1"/>
  <c r="G14" i="1"/>
  <c r="G13" i="1"/>
  <c r="G12" i="1"/>
  <c r="G11" i="1"/>
  <c r="G10" i="1"/>
  <c r="G51" i="1" s="1"/>
  <c r="F52" i="1" s="1"/>
  <c r="G9" i="1"/>
  <c r="G8" i="1"/>
  <c r="G6" i="1"/>
</calcChain>
</file>

<file path=xl/sharedStrings.xml><?xml version="1.0" encoding="utf-8"?>
<sst xmlns="http://schemas.openxmlformats.org/spreadsheetml/2006/main" count="295" uniqueCount="196">
  <si>
    <t>RELACIÓ DE CONTRACTES MENORS APROVATS EN JUNTA DE GOVERN LOCAL</t>
  </si>
  <si>
    <t>Núm.</t>
  </si>
  <si>
    <t>Núm. expedient</t>
  </si>
  <si>
    <t>Servei</t>
  </si>
  <si>
    <t>Tipus</t>
  </si>
  <si>
    <t>Objecte</t>
  </si>
  <si>
    <t>Preu net</t>
  </si>
  <si>
    <t>IVA</t>
  </si>
  <si>
    <t>Inici</t>
  </si>
  <si>
    <t>Fi</t>
  </si>
  <si>
    <t>Contractista</t>
  </si>
  <si>
    <t>1</t>
  </si>
  <si>
    <t>109/2015</t>
  </si>
  <si>
    <t>Cultura i Cooperació</t>
  </si>
  <si>
    <t>Llum i música de la Rua Carnaval Escolar</t>
  </si>
  <si>
    <t>Rock &amp; Classics Sonoritzacions, S.L.</t>
  </si>
  <si>
    <t>2</t>
  </si>
  <si>
    <t>Espectacle de Carnaval Popular</t>
  </si>
  <si>
    <t>Blue Live  Productions, S.L.</t>
  </si>
  <si>
    <t>3</t>
  </si>
  <si>
    <t>203/2015</t>
  </si>
  <si>
    <t>Informàtica</t>
  </si>
  <si>
    <t>Manteniment de l'aplicatiu Gestiona</t>
  </si>
  <si>
    <t>Auloce, S.A.</t>
  </si>
  <si>
    <t>4</t>
  </si>
  <si>
    <t>968/2014</t>
  </si>
  <si>
    <t xml:space="preserve"> Ocupació</t>
  </si>
  <si>
    <t>Formació  “Anglès Atenció al públic”</t>
  </si>
  <si>
    <t>Myrna Josefina Manzano-Trovalama Rodríguez</t>
  </si>
  <si>
    <t>5</t>
  </si>
  <si>
    <t>499/2015</t>
  </si>
  <si>
    <t>Serveis i manteniment</t>
  </si>
  <si>
    <t xml:space="preserve">Manteniment dels extintors, boques d'incendi i centrals detectores </t>
  </si>
  <si>
    <t>PLANA FÀBREGA</t>
  </si>
  <si>
    <t>6</t>
  </si>
  <si>
    <t>818/2015</t>
  </si>
  <si>
    <t>Manteniment dels aparells elevadors dels equipaments municipals</t>
  </si>
  <si>
    <t>THYSSENKRUPP ELEVADORES S.L</t>
  </si>
  <si>
    <t>7</t>
  </si>
  <si>
    <t>822/2015</t>
  </si>
  <si>
    <t>Manteniment integral de dos trams d'escales mecàniques del C/. Mediterrània</t>
  </si>
  <si>
    <t>8</t>
  </si>
  <si>
    <t>630/2015</t>
  </si>
  <si>
    <t>Medi Ambient</t>
  </si>
  <si>
    <t>Recollida, captura i acollida d'animals de companyia</t>
  </si>
  <si>
    <t>Centre d'acollida HELP GUAU</t>
  </si>
  <si>
    <t>9</t>
  </si>
  <si>
    <t>394/2015</t>
  </si>
  <si>
    <t>Esports</t>
  </si>
  <si>
    <t>Prevenció i control d'aigua i aire a les instal·lacions esportives</t>
  </si>
  <si>
    <t>JUAN SUÑE</t>
  </si>
  <si>
    <t>10</t>
  </si>
  <si>
    <t>Prevenció i control  d'aigua i aire de les piscines municipals d'estiu</t>
  </si>
  <si>
    <t>11</t>
  </si>
  <si>
    <t>1081/2015</t>
  </si>
  <si>
    <t>Pla d'inclusió social</t>
  </si>
  <si>
    <t>Càtering de les IV Jornades d'Acompanyament Educatiu en Medi Obert</t>
  </si>
  <si>
    <t>PA NATURAL</t>
  </si>
  <si>
    <t>12</t>
  </si>
  <si>
    <t>969/2015</t>
  </si>
  <si>
    <t>Salut  Ambiental</t>
  </si>
  <si>
    <t>Control de plagues  i tractament de desratització dels edificis municipals</t>
  </si>
  <si>
    <t>GESTIOR QUÍMICS S.L</t>
  </si>
  <si>
    <t>13</t>
  </si>
  <si>
    <t>Control de plagues  i tractament de desratització del terme municipal</t>
  </si>
  <si>
    <t>14</t>
  </si>
  <si>
    <t>1176/2015</t>
  </si>
  <si>
    <t>Manteniment d'alarmes i connexió a CRA</t>
  </si>
  <si>
    <t>ALTA SEGURETAT DE CATALUNYA S.L.</t>
  </si>
  <si>
    <t>15</t>
  </si>
  <si>
    <t>1079/2015</t>
  </si>
  <si>
    <t>Control de la població urbana de coloms</t>
  </si>
  <si>
    <t>GESTIO DE RECURSOS AMBIENTALS, S.L</t>
  </si>
  <si>
    <t>16</t>
  </si>
  <si>
    <t>1106/2015</t>
  </si>
  <si>
    <t>Control i monitoratge de rosegadors a la xarxa de clavegueram</t>
  </si>
  <si>
    <t>ANTICIMEX 3D Sanidad Ambiental</t>
  </si>
  <si>
    <t>17</t>
  </si>
  <si>
    <t>1303/2015</t>
  </si>
  <si>
    <t>Obres</t>
  </si>
  <si>
    <t>Impermeabilització de la coberta del barracó d'aliments</t>
  </si>
  <si>
    <t>INTEANGO S.L.</t>
  </si>
  <si>
    <t>18</t>
  </si>
  <si>
    <t>1623/2015</t>
  </si>
  <si>
    <t>Inspecció periòdica de baixa tensió quadres enllumenat</t>
  </si>
  <si>
    <t>OCA ICP S.A.U.</t>
  </si>
  <si>
    <t>19</t>
  </si>
  <si>
    <t>1240/2015</t>
  </si>
  <si>
    <t>Urbanisme</t>
  </si>
  <si>
    <t>Arranjament de la coberta i porxo d'accés del CEIP.”Les Seguidilles”.</t>
  </si>
  <si>
    <t>INTEANGO, S.L.</t>
  </si>
  <si>
    <t>20</t>
  </si>
  <si>
    <t>2939/2015</t>
  </si>
  <si>
    <t>Habitatge</t>
  </si>
  <si>
    <t>Reforma del local Nº148 del carrer dels infants S/N</t>
  </si>
  <si>
    <t>INSTALACIONES CAMPOS, S.L</t>
  </si>
  <si>
    <t>21</t>
  </si>
  <si>
    <t>358/2015</t>
  </si>
  <si>
    <t>Ocupació</t>
  </si>
  <si>
    <t>Formació  “Anglès A1 i Anglès A2”</t>
  </si>
  <si>
    <t>Julie Marie Glover</t>
  </si>
  <si>
    <t>22</t>
  </si>
  <si>
    <t>1095/2015</t>
  </si>
  <si>
    <t xml:space="preserve"> Festa Major 2015 al Casal d'Avis </t>
  </si>
  <si>
    <t>Músics de Girona sccl - Toni Torres</t>
  </si>
  <si>
    <t>23</t>
  </si>
  <si>
    <t>Músics de Girona sccl -Leo Rubio</t>
  </si>
  <si>
    <t>24</t>
  </si>
  <si>
    <t xml:space="preserve"> Festa Major de 2015 al Casal d'Avis</t>
  </si>
  <si>
    <t>Aplictecno S.L</t>
  </si>
  <si>
    <t>25</t>
  </si>
  <si>
    <t>2197/2015</t>
  </si>
  <si>
    <t>Arranjament del paviment de la piscina exterior del poliesportiu municipal</t>
  </si>
  <si>
    <t>DESMONTES Y CONSTRUCCIONES ROMERO, S.A.</t>
  </si>
  <si>
    <t>26</t>
  </si>
  <si>
    <t>2130/2015</t>
  </si>
  <si>
    <t>Formació “Curs de monitor d'activitats de lleure infantil i juvenil”</t>
  </si>
  <si>
    <t xml:space="preserve">Associació DIOMIRA </t>
  </si>
  <si>
    <t>27</t>
  </si>
  <si>
    <t>Formació «Alemany A1»</t>
  </si>
  <si>
    <t>Francesc Avilès Pàmies</t>
  </si>
  <si>
    <t>28</t>
  </si>
  <si>
    <t>2563/2015</t>
  </si>
  <si>
    <t>Via pública</t>
  </si>
  <si>
    <t>Instal·lació de l'enllumenat Nadal</t>
  </si>
  <si>
    <t>Blachere Iluminación, Ing., Const. Y Técnicas de Iluminación, S.L.</t>
  </si>
  <si>
    <t>29</t>
  </si>
  <si>
    <t>2512/2015</t>
  </si>
  <si>
    <t>Sub</t>
  </si>
  <si>
    <t>Suministrament de jocs infantils en el parc de la Plaça Major</t>
  </si>
  <si>
    <t>Happyludic Playground and Urban Equipment, S.L.</t>
  </si>
  <si>
    <t>30</t>
  </si>
  <si>
    <t>911/2014</t>
  </si>
  <si>
    <t>Serveis Generals</t>
  </si>
  <si>
    <t>Assegurança de Responsabilitat civil danys patrimonials administracions públiques</t>
  </si>
  <si>
    <t>MAPHRE SEGUROS</t>
  </si>
  <si>
    <t>31</t>
  </si>
  <si>
    <t>Assegurança de responsabilitat civil càrregs polítics i tècnics</t>
  </si>
  <si>
    <t>AIG EUROPE</t>
  </si>
  <si>
    <t>32</t>
  </si>
  <si>
    <t>Assegurança de Vehicles professionals</t>
  </si>
  <si>
    <t>33</t>
  </si>
  <si>
    <t>Assegurança d'Assistència Sanitària del personal de l'Ajuntament</t>
  </si>
  <si>
    <t>ASEFA SEGUROS</t>
  </si>
  <si>
    <t>34</t>
  </si>
  <si>
    <t>Assegurança de vida risc del personal de l'Ajuntament</t>
  </si>
  <si>
    <t>35</t>
  </si>
  <si>
    <t>Assegurança de defensa jurídica i reclamació de danys</t>
  </si>
  <si>
    <t>DEPSA, S.L</t>
  </si>
  <si>
    <t>36</t>
  </si>
  <si>
    <t>2668/2015</t>
  </si>
  <si>
    <t>Arranjament de la coberta del pavelló i vestuaris del poliesportiu vell</t>
  </si>
  <si>
    <t>Serveis Vila 1927 SL.</t>
  </si>
  <si>
    <t>37</t>
  </si>
  <si>
    <t>2666/2015</t>
  </si>
  <si>
    <t>Subministrament i col·locació claus de pas i arranjament pericons Mercat municipal</t>
  </si>
  <si>
    <t>38</t>
  </si>
  <si>
    <t>2644/2015</t>
  </si>
  <si>
    <t>Pintat reparació d'entrades del mercat</t>
  </si>
  <si>
    <t>P.G.R. Serveis de la Llar. Reformes i pintures</t>
  </si>
  <si>
    <t>39</t>
  </si>
  <si>
    <t>2513/2015</t>
  </si>
  <si>
    <t>Serveis</t>
  </si>
  <si>
    <t>Assessorament  risc d'exposició a l'amiant</t>
  </si>
  <si>
    <t>ACM-TBK 2020 SL.</t>
  </si>
  <si>
    <t>40</t>
  </si>
  <si>
    <t>970/2014</t>
  </si>
  <si>
    <t>Canalitzacions d'aigües pluvials als murs d'interblocs</t>
  </si>
  <si>
    <t>Gestió, Ingenieria i Construcció de la Costa Dorada S.A.</t>
  </si>
  <si>
    <t>41</t>
  </si>
  <si>
    <t>1319/2014</t>
  </si>
  <si>
    <t>Subministrament i col·locació d'un canal de recollida d'aigües, mobiliari urbà i altres</t>
  </si>
  <si>
    <t>Artea Mediambient, S.L.</t>
  </si>
  <si>
    <t>42</t>
  </si>
  <si>
    <t>2699/2015</t>
  </si>
  <si>
    <t>Projecte complementari d'obres a l'Avinguda Mediterrani</t>
  </si>
  <si>
    <t>Gestión, Ingeniería y Construcción de la Costa Dorada, S.A. (GICSA)</t>
  </si>
  <si>
    <t>43</t>
  </si>
  <si>
    <t>2700/2015</t>
  </si>
  <si>
    <t>Projecte complementari de millores a l'entorn del mercat municipal</t>
  </si>
  <si>
    <t>44</t>
  </si>
  <si>
    <t>1888/2015</t>
  </si>
  <si>
    <t>Educació</t>
  </si>
  <si>
    <t>Mòdul «Suport en l'organització d'intervencions en l'àmbit institucional»</t>
  </si>
  <si>
    <t>Elisenda Marín Redondo</t>
  </si>
  <si>
    <t>45</t>
  </si>
  <si>
    <t>Mòdul «Intervenció en l'atenció higienicoalimentària en institucions»</t>
  </si>
  <si>
    <t>Sandra Melendez Asensio</t>
  </si>
  <si>
    <t>46</t>
  </si>
  <si>
    <t>Mòdul «Intervenció en l'atenció sociosanitària en institucions»</t>
  </si>
  <si>
    <t>Pilar Moliner Milán i Sandra Melendez Asensio</t>
  </si>
  <si>
    <t>47</t>
  </si>
  <si>
    <t>Mòdul «Suport psicosocial, atenció relacional i comunicativa en institucions»</t>
  </si>
  <si>
    <t>Rosa Maria Miró Pelechà</t>
  </si>
  <si>
    <t>SUBTOTAL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</si>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</sst>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0\ [$€-403];[Red]\-#,##0.00\ [$€-403]"/>
    <numFmt numFmtId="166" formatCode="dd/mm/yy"/>
    <numFmt numFmtId="167" formatCode="#,###.00"/>
  </numFmts>
  <fonts count="9" x14ac:knownFonts="1">
    <font>
      <sz val="10"/>
      <name val="Arial"/>
      <family val="2"/>
    </font>
    <font>
      <sz val="10"/>
      <name val="Mang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6600"/>
      <name val="Arial"/>
      <family val="2"/>
    </font>
    <font>
      <sz val="8"/>
      <color rgb="FFFF420E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/>
    <xf numFmtId="165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center"/>
    </xf>
    <xf numFmtId="167" fontId="5" fillId="0" borderId="0" xfId="0" applyNumberFormat="1" applyFont="1" applyBorder="1"/>
    <xf numFmtId="165" fontId="6" fillId="0" borderId="1" xfId="0" applyNumberFormat="1" applyFont="1" applyBorder="1" applyAlignment="1">
      <alignment horizontal="right"/>
    </xf>
    <xf numFmtId="0" fontId="5" fillId="0" borderId="0" xfId="0" applyFont="1" applyBorder="1"/>
    <xf numFmtId="167" fontId="5" fillId="0" borderId="0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 wrapText="1"/>
    </xf>
    <xf numFmtId="0" fontId="7" fillId="0" borderId="0" xfId="0" applyFont="1"/>
    <xf numFmtId="0" fontId="5" fillId="0" borderId="1" xfId="0" applyFont="1" applyBorder="1"/>
    <xf numFmtId="166" fontId="8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/>
    </xf>
    <xf numFmtId="165" fontId="4" fillId="0" borderId="4" xfId="0" applyNumberFormat="1" applyFont="1" applyBorder="1" applyAlignment="1"/>
    <xf numFmtId="165" fontId="4" fillId="0" borderId="4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6" xfId="0" applyFont="1" applyBorder="1" applyAlignment="1">
      <alignment horizontal="right"/>
    </xf>
    <xf numFmtId="166" fontId="5" fillId="0" borderId="8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165" fontId="4" fillId="0" borderId="7" xfId="0" applyNumberFormat="1" applyFont="1" applyBorder="1" applyAlignment="1">
      <alignment horizont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420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2"/>
  <sheetViews>
    <sheetView tabSelected="1" topLeftCell="A10" zoomScale="110" zoomScaleNormal="110" workbookViewId="0">
      <selection activeCell="E12" sqref="E12"/>
    </sheetView>
  </sheetViews>
  <sheetFormatPr baseColWidth="10" defaultColWidth="9.140625" defaultRowHeight="18" x14ac:dyDescent="0.25"/>
  <cols>
    <col min="1" max="1" width="5.140625" style="1" customWidth="1"/>
    <col min="2" max="2" width="11.85546875" style="1" customWidth="1"/>
    <col min="3" max="3" width="17.28515625" style="2" customWidth="1"/>
    <col min="4" max="4" width="10.140625" style="2" customWidth="1"/>
    <col min="5" max="5" width="60.5703125" style="2" customWidth="1"/>
    <col min="6" max="6" width="12.28515625" style="3" customWidth="1"/>
    <col min="7" max="7" width="11.140625" style="4" customWidth="1"/>
    <col min="8" max="9" width="7.7109375" style="5" customWidth="1"/>
    <col min="10" max="10" width="49" style="6" customWidth="1"/>
    <col min="11" max="1015" width="11.5703125" style="2"/>
    <col min="1016" max="1025" width="11.5703125"/>
  </cols>
  <sheetData>
    <row r="1" spans="1:1024" s="7" customFormat="1" ht="32.6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AMB1"/>
      <c r="AMC1"/>
      <c r="AMD1"/>
      <c r="AME1"/>
      <c r="AMF1"/>
      <c r="AMG1"/>
      <c r="AMH1"/>
      <c r="AMI1"/>
      <c r="AMJ1"/>
    </row>
    <row r="2" spans="1:1024" s="9" customFormat="1" ht="12.75" hidden="1" x14ac:dyDescent="0.2">
      <c r="A2" s="8"/>
      <c r="B2" s="8"/>
      <c r="F2" s="10"/>
      <c r="G2" s="11"/>
      <c r="H2" s="8"/>
      <c r="I2" s="8"/>
      <c r="J2" s="12"/>
      <c r="AMB2"/>
      <c r="AMC2"/>
      <c r="AMD2"/>
      <c r="AME2"/>
      <c r="AMF2"/>
      <c r="AMG2"/>
      <c r="AMH2"/>
      <c r="AMI2"/>
      <c r="AMJ2"/>
    </row>
    <row r="3" spans="1:1024" s="16" customFormat="1" ht="35.450000000000003" customHeight="1" x14ac:dyDescent="0.2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5" t="s">
        <v>7</v>
      </c>
      <c r="H3" s="13" t="s">
        <v>8</v>
      </c>
      <c r="I3" s="13" t="s">
        <v>9</v>
      </c>
      <c r="J3" s="13" t="s">
        <v>10</v>
      </c>
      <c r="L3" s="7"/>
      <c r="M3" s="7"/>
      <c r="N3" s="7"/>
      <c r="AMB3"/>
      <c r="AMC3"/>
      <c r="AMD3"/>
      <c r="AME3"/>
      <c r="AMF3"/>
      <c r="AMG3"/>
      <c r="AMH3"/>
      <c r="AMI3"/>
      <c r="AMJ3"/>
    </row>
    <row r="4" spans="1:1024" s="9" customFormat="1" ht="28.35" customHeight="1" x14ac:dyDescent="0.2">
      <c r="A4" s="17" t="s">
        <v>11</v>
      </c>
      <c r="B4" s="18" t="s">
        <v>12</v>
      </c>
      <c r="C4" s="19" t="s">
        <v>13</v>
      </c>
      <c r="D4" s="20" t="s">
        <v>3</v>
      </c>
      <c r="E4" s="19" t="s">
        <v>14</v>
      </c>
      <c r="F4" s="21">
        <v>1760</v>
      </c>
      <c r="G4" s="22">
        <v>369.6</v>
      </c>
      <c r="H4" s="23">
        <v>42049</v>
      </c>
      <c r="I4" s="23">
        <v>42049</v>
      </c>
      <c r="J4" s="19" t="s">
        <v>15</v>
      </c>
      <c r="AMB4"/>
      <c r="AMC4"/>
      <c r="AMD4"/>
      <c r="AME4"/>
      <c r="AMF4"/>
      <c r="AMG4"/>
      <c r="AMH4"/>
      <c r="AMI4"/>
      <c r="AMJ4"/>
    </row>
    <row r="5" spans="1:1024" s="9" customFormat="1" ht="28.35" customHeight="1" x14ac:dyDescent="0.2">
      <c r="A5" s="17" t="s">
        <v>16</v>
      </c>
      <c r="B5" s="18" t="s">
        <v>12</v>
      </c>
      <c r="C5" s="19" t="s">
        <v>13</v>
      </c>
      <c r="D5" s="20" t="s">
        <v>3</v>
      </c>
      <c r="E5" s="19" t="s">
        <v>17</v>
      </c>
      <c r="F5" s="21">
        <v>2000</v>
      </c>
      <c r="G5" s="22">
        <v>420</v>
      </c>
      <c r="H5" s="23">
        <v>42049</v>
      </c>
      <c r="I5" s="23">
        <v>42049</v>
      </c>
      <c r="J5" s="19" t="s">
        <v>18</v>
      </c>
      <c r="AMB5"/>
      <c r="AMC5"/>
      <c r="AMD5"/>
      <c r="AME5"/>
      <c r="AMF5"/>
      <c r="AMG5"/>
      <c r="AMH5"/>
      <c r="AMI5"/>
      <c r="AMJ5"/>
    </row>
    <row r="6" spans="1:1024" s="9" customFormat="1" ht="28.35" customHeight="1" x14ac:dyDescent="0.2">
      <c r="A6" s="17" t="s">
        <v>19</v>
      </c>
      <c r="B6" s="18" t="s">
        <v>20</v>
      </c>
      <c r="C6" s="19" t="s">
        <v>21</v>
      </c>
      <c r="D6" s="20" t="s">
        <v>3</v>
      </c>
      <c r="E6" s="19" t="s">
        <v>22</v>
      </c>
      <c r="F6" s="21">
        <v>12474.6</v>
      </c>
      <c r="G6" s="22">
        <f>'2015'!F6*0.21</f>
        <v>2619.6660000000002</v>
      </c>
      <c r="H6" s="23">
        <v>42005</v>
      </c>
      <c r="I6" s="23">
        <v>42369</v>
      </c>
      <c r="J6" s="19" t="s">
        <v>23</v>
      </c>
      <c r="O6" s="24"/>
      <c r="AMB6"/>
      <c r="AMC6"/>
      <c r="AMD6"/>
      <c r="AME6"/>
      <c r="AMF6"/>
      <c r="AMG6"/>
      <c r="AMH6"/>
      <c r="AMI6"/>
      <c r="AMJ6"/>
    </row>
    <row r="7" spans="1:1024" s="9" customFormat="1" ht="28.35" customHeight="1" x14ac:dyDescent="0.2">
      <c r="A7" s="17" t="s">
        <v>24</v>
      </c>
      <c r="B7" s="18" t="s">
        <v>25</v>
      </c>
      <c r="C7" s="19" t="s">
        <v>26</v>
      </c>
      <c r="D7" s="20" t="s">
        <v>3</v>
      </c>
      <c r="E7" s="19" t="s">
        <v>27</v>
      </c>
      <c r="F7" s="21">
        <v>7000</v>
      </c>
      <c r="G7" s="25"/>
      <c r="H7" s="23">
        <v>42079</v>
      </c>
      <c r="I7" s="23">
        <v>42171</v>
      </c>
      <c r="J7" s="19" t="s">
        <v>28</v>
      </c>
      <c r="O7" s="24"/>
      <c r="AMB7"/>
      <c r="AMC7"/>
      <c r="AMD7"/>
      <c r="AME7"/>
      <c r="AMF7"/>
      <c r="AMG7"/>
      <c r="AMH7"/>
      <c r="AMI7"/>
      <c r="AMJ7"/>
    </row>
    <row r="8" spans="1:1024" s="9" customFormat="1" ht="28.35" customHeight="1" x14ac:dyDescent="0.2">
      <c r="A8" s="17" t="s">
        <v>29</v>
      </c>
      <c r="B8" s="18" t="s">
        <v>30</v>
      </c>
      <c r="C8" s="19" t="s">
        <v>31</v>
      </c>
      <c r="D8" s="20" t="s">
        <v>3</v>
      </c>
      <c r="E8" s="19" t="s">
        <v>32</v>
      </c>
      <c r="F8" s="21">
        <v>2759</v>
      </c>
      <c r="G8" s="22">
        <f>'2015'!F8*0.21</f>
        <v>579.39</v>
      </c>
      <c r="H8" s="23">
        <v>42005</v>
      </c>
      <c r="I8" s="23">
        <v>42369</v>
      </c>
      <c r="J8" s="19" t="s">
        <v>33</v>
      </c>
      <c r="O8" s="24"/>
      <c r="P8" s="24"/>
      <c r="AMB8"/>
      <c r="AMC8"/>
      <c r="AMD8"/>
      <c r="AME8"/>
      <c r="AMF8"/>
      <c r="AMG8"/>
      <c r="AMH8"/>
      <c r="AMI8"/>
      <c r="AMJ8"/>
    </row>
    <row r="9" spans="1:1024" s="9" customFormat="1" ht="28.35" customHeight="1" x14ac:dyDescent="0.2">
      <c r="A9" s="17" t="s">
        <v>34</v>
      </c>
      <c r="B9" s="18" t="s">
        <v>35</v>
      </c>
      <c r="C9" s="19" t="s">
        <v>31</v>
      </c>
      <c r="D9" s="20" t="s">
        <v>3</v>
      </c>
      <c r="E9" s="19" t="s">
        <v>36</v>
      </c>
      <c r="F9" s="21">
        <v>4968</v>
      </c>
      <c r="G9" s="22">
        <f>'2015'!F9*0.21</f>
        <v>1043.28</v>
      </c>
      <c r="H9" s="23">
        <v>42095</v>
      </c>
      <c r="I9" s="23">
        <v>42369</v>
      </c>
      <c r="J9" s="19" t="s">
        <v>37</v>
      </c>
      <c r="O9" s="24"/>
      <c r="P9" s="24"/>
      <c r="AMB9"/>
      <c r="AMC9"/>
      <c r="AMD9"/>
      <c r="AME9"/>
      <c r="AMF9"/>
      <c r="AMG9"/>
      <c r="AMH9"/>
      <c r="AMI9"/>
      <c r="AMJ9"/>
    </row>
    <row r="10" spans="1:1024" s="9" customFormat="1" ht="28.35" customHeight="1" x14ac:dyDescent="0.2">
      <c r="A10" s="17" t="s">
        <v>38</v>
      </c>
      <c r="B10" s="18" t="s">
        <v>39</v>
      </c>
      <c r="C10" s="19" t="s">
        <v>31</v>
      </c>
      <c r="D10" s="20" t="s">
        <v>3</v>
      </c>
      <c r="E10" s="19" t="s">
        <v>40</v>
      </c>
      <c r="F10" s="21">
        <v>17640</v>
      </c>
      <c r="G10" s="22">
        <f>'2015'!F10*0.21</f>
        <v>3704.3999999999996</v>
      </c>
      <c r="H10" s="23">
        <v>42005</v>
      </c>
      <c r="I10" s="23">
        <v>42369</v>
      </c>
      <c r="J10" s="19" t="s">
        <v>37</v>
      </c>
      <c r="O10" s="24"/>
      <c r="P10" s="24"/>
      <c r="AMB10"/>
      <c r="AMC10"/>
      <c r="AMD10"/>
      <c r="AME10"/>
      <c r="AMF10"/>
      <c r="AMG10"/>
      <c r="AMH10"/>
      <c r="AMI10"/>
      <c r="AMJ10"/>
    </row>
    <row r="11" spans="1:1024" s="9" customFormat="1" ht="28.35" customHeight="1" x14ac:dyDescent="0.2">
      <c r="A11" s="17" t="s">
        <v>41</v>
      </c>
      <c r="B11" s="18" t="s">
        <v>42</v>
      </c>
      <c r="C11" s="19" t="s">
        <v>43</v>
      </c>
      <c r="D11" s="20" t="s">
        <v>3</v>
      </c>
      <c r="E11" s="19" t="s">
        <v>44</v>
      </c>
      <c r="F11" s="21">
        <v>12000</v>
      </c>
      <c r="G11" s="22">
        <f>'2015'!F11*0.21</f>
        <v>2520</v>
      </c>
      <c r="H11" s="23">
        <v>42109</v>
      </c>
      <c r="I11" s="23">
        <v>42475</v>
      </c>
      <c r="J11" s="19" t="s">
        <v>45</v>
      </c>
      <c r="O11" s="24"/>
      <c r="P11" s="24"/>
      <c r="AMB11"/>
      <c r="AMC11"/>
      <c r="AMD11"/>
      <c r="AME11"/>
      <c r="AMF11"/>
      <c r="AMG11"/>
      <c r="AMH11"/>
      <c r="AMI11"/>
      <c r="AMJ11"/>
    </row>
    <row r="12" spans="1:1024" s="9" customFormat="1" ht="28.35" customHeight="1" x14ac:dyDescent="0.2">
      <c r="A12" s="17" t="s">
        <v>46</v>
      </c>
      <c r="B12" s="18" t="s">
        <v>47</v>
      </c>
      <c r="C12" s="19" t="s">
        <v>48</v>
      </c>
      <c r="D12" s="20" t="s">
        <v>3</v>
      </c>
      <c r="E12" s="19" t="s">
        <v>49</v>
      </c>
      <c r="F12" s="21">
        <v>2906.2</v>
      </c>
      <c r="G12" s="22">
        <f>'2015'!F12*0.21</f>
        <v>610.30199999999991</v>
      </c>
      <c r="H12" s="23">
        <v>42005</v>
      </c>
      <c r="I12" s="23">
        <v>42369</v>
      </c>
      <c r="J12" s="19" t="s">
        <v>50</v>
      </c>
      <c r="O12" s="24"/>
      <c r="P12" s="24"/>
      <c r="AMB12"/>
      <c r="AMC12"/>
      <c r="AMD12"/>
      <c r="AME12"/>
      <c r="AMF12"/>
      <c r="AMG12"/>
      <c r="AMH12"/>
      <c r="AMI12"/>
      <c r="AMJ12"/>
    </row>
    <row r="13" spans="1:1024" s="9" customFormat="1" ht="28.35" customHeight="1" x14ac:dyDescent="0.2">
      <c r="A13" s="17" t="s">
        <v>51</v>
      </c>
      <c r="B13" s="18" t="s">
        <v>47</v>
      </c>
      <c r="C13" s="19" t="s">
        <v>48</v>
      </c>
      <c r="D13" s="20" t="s">
        <v>3</v>
      </c>
      <c r="E13" s="19" t="s">
        <v>52</v>
      </c>
      <c r="F13" s="21">
        <v>322.5</v>
      </c>
      <c r="G13" s="22">
        <f>'2015'!F13*0.21</f>
        <v>67.724999999999994</v>
      </c>
      <c r="H13" s="23">
        <v>42005</v>
      </c>
      <c r="I13" s="23">
        <v>42369</v>
      </c>
      <c r="J13" s="19" t="s">
        <v>50</v>
      </c>
      <c r="O13" s="24"/>
      <c r="P13" s="24"/>
      <c r="AMB13"/>
      <c r="AMC13"/>
      <c r="AMD13"/>
      <c r="AME13"/>
      <c r="AMF13"/>
      <c r="AMG13"/>
      <c r="AMH13"/>
      <c r="AMI13"/>
      <c r="AMJ13"/>
    </row>
    <row r="14" spans="1:1024" s="9" customFormat="1" ht="28.35" customHeight="1" x14ac:dyDescent="0.2">
      <c r="A14" s="17" t="s">
        <v>53</v>
      </c>
      <c r="B14" s="18" t="s">
        <v>54</v>
      </c>
      <c r="C14" s="19" t="s">
        <v>55</v>
      </c>
      <c r="D14" s="20" t="s">
        <v>3</v>
      </c>
      <c r="E14" s="19" t="s">
        <v>56</v>
      </c>
      <c r="F14" s="21">
        <v>3135.45</v>
      </c>
      <c r="G14" s="22">
        <f>'2015'!F14*0.1</f>
        <v>313.54500000000002</v>
      </c>
      <c r="H14" s="23">
        <v>42137</v>
      </c>
      <c r="I14" s="23">
        <v>42137</v>
      </c>
      <c r="J14" s="19" t="s">
        <v>57</v>
      </c>
      <c r="O14" s="24"/>
      <c r="P14" s="24"/>
      <c r="Q14" s="24"/>
      <c r="AMB14"/>
      <c r="AMC14"/>
      <c r="AMD14"/>
      <c r="AME14"/>
      <c r="AMF14"/>
      <c r="AMG14"/>
      <c r="AMH14"/>
      <c r="AMI14"/>
      <c r="AMJ14"/>
    </row>
    <row r="15" spans="1:1024" s="9" customFormat="1" ht="28.35" customHeight="1" x14ac:dyDescent="0.2">
      <c r="A15" s="17" t="s">
        <v>58</v>
      </c>
      <c r="B15" s="18" t="s">
        <v>59</v>
      </c>
      <c r="C15" s="19" t="s">
        <v>60</v>
      </c>
      <c r="D15" s="20" t="s">
        <v>3</v>
      </c>
      <c r="E15" s="19" t="s">
        <v>61</v>
      </c>
      <c r="F15" s="21">
        <v>8632.2800000000007</v>
      </c>
      <c r="G15" s="22">
        <f>'2015'!F15*0.21</f>
        <v>1812.7788</v>
      </c>
      <c r="H15" s="23">
        <v>42129</v>
      </c>
      <c r="I15" s="23">
        <v>42495</v>
      </c>
      <c r="J15" s="19" t="s">
        <v>62</v>
      </c>
      <c r="O15" s="24"/>
      <c r="P15" s="24"/>
      <c r="Q15" s="24"/>
      <c r="AMB15"/>
      <c r="AMC15"/>
      <c r="AMD15"/>
      <c r="AME15"/>
      <c r="AMF15"/>
      <c r="AMG15"/>
      <c r="AMH15"/>
      <c r="AMI15"/>
      <c r="AMJ15"/>
    </row>
    <row r="16" spans="1:1024" s="9" customFormat="1" ht="28.35" customHeight="1" x14ac:dyDescent="0.2">
      <c r="A16" s="17" t="s">
        <v>63</v>
      </c>
      <c r="B16" s="18" t="s">
        <v>59</v>
      </c>
      <c r="C16" s="19" t="s">
        <v>60</v>
      </c>
      <c r="D16" s="20" t="s">
        <v>3</v>
      </c>
      <c r="E16" s="19" t="s">
        <v>64</v>
      </c>
      <c r="F16" s="21">
        <v>4387.08</v>
      </c>
      <c r="G16" s="22">
        <f>'2015'!F16*0.1</f>
        <v>438.70800000000003</v>
      </c>
      <c r="H16" s="23">
        <v>42129</v>
      </c>
      <c r="I16" s="23">
        <v>42495</v>
      </c>
      <c r="J16" s="19" t="s">
        <v>62</v>
      </c>
      <c r="K16" s="26"/>
      <c r="O16" s="24"/>
      <c r="P16" s="24"/>
      <c r="Q16" s="24"/>
      <c r="AMB16"/>
      <c r="AMC16"/>
      <c r="AMD16"/>
      <c r="AME16"/>
      <c r="AMF16"/>
      <c r="AMG16"/>
      <c r="AMH16"/>
      <c r="AMI16"/>
      <c r="AMJ16"/>
    </row>
    <row r="17" spans="1:1024" s="9" customFormat="1" ht="28.35" customHeight="1" x14ac:dyDescent="0.2">
      <c r="A17" s="17" t="s">
        <v>65</v>
      </c>
      <c r="B17" s="18" t="s">
        <v>66</v>
      </c>
      <c r="C17" s="19" t="s">
        <v>31</v>
      </c>
      <c r="D17" s="20" t="s">
        <v>3</v>
      </c>
      <c r="E17" s="19" t="s">
        <v>67</v>
      </c>
      <c r="F17" s="21">
        <v>3975</v>
      </c>
      <c r="G17" s="22">
        <f>'2015'!F17*0.21</f>
        <v>834.75</v>
      </c>
      <c r="H17" s="23">
        <v>42005</v>
      </c>
      <c r="I17" s="23">
        <v>42369</v>
      </c>
      <c r="J17" s="19" t="s">
        <v>68</v>
      </c>
      <c r="O17" s="24"/>
      <c r="P17" s="24"/>
      <c r="Q17" s="24"/>
      <c r="AMB17"/>
      <c r="AMC17"/>
      <c r="AMD17"/>
      <c r="AME17"/>
      <c r="AMF17"/>
      <c r="AMG17"/>
      <c r="AMH17"/>
      <c r="AMI17"/>
      <c r="AMJ17"/>
    </row>
    <row r="18" spans="1:1024" s="9" customFormat="1" ht="28.35" customHeight="1" x14ac:dyDescent="0.2">
      <c r="A18" s="17" t="s">
        <v>69</v>
      </c>
      <c r="B18" s="18" t="s">
        <v>70</v>
      </c>
      <c r="C18" s="19" t="s">
        <v>60</v>
      </c>
      <c r="D18" s="20" t="s">
        <v>3</v>
      </c>
      <c r="E18" s="19" t="s">
        <v>71</v>
      </c>
      <c r="F18" s="21">
        <v>7522.5</v>
      </c>
      <c r="G18" s="22">
        <f>'2015'!F18*0.21</f>
        <v>1579.7249999999999</v>
      </c>
      <c r="H18" s="23">
        <v>42143</v>
      </c>
      <c r="I18" s="23">
        <v>42509</v>
      </c>
      <c r="J18" s="19" t="s">
        <v>72</v>
      </c>
      <c r="O18" s="24"/>
      <c r="P18" s="24"/>
      <c r="Q18" s="24"/>
      <c r="AMB18"/>
      <c r="AMC18"/>
      <c r="AMD18"/>
      <c r="AME18"/>
      <c r="AMF18"/>
      <c r="AMG18"/>
      <c r="AMH18"/>
      <c r="AMI18"/>
      <c r="AMJ18"/>
    </row>
    <row r="19" spans="1:1024" s="9" customFormat="1" ht="28.35" customHeight="1" x14ac:dyDescent="0.2">
      <c r="A19" s="17" t="s">
        <v>73</v>
      </c>
      <c r="B19" s="18" t="s">
        <v>74</v>
      </c>
      <c r="C19" s="19" t="s">
        <v>60</v>
      </c>
      <c r="D19" s="20" t="s">
        <v>3</v>
      </c>
      <c r="E19" s="19" t="s">
        <v>75</v>
      </c>
      <c r="F19" s="21">
        <v>4505</v>
      </c>
      <c r="G19" s="22">
        <f>'2015'!F19*0.21</f>
        <v>946.05</v>
      </c>
      <c r="H19" s="23">
        <v>42143</v>
      </c>
      <c r="I19" s="23">
        <v>42509</v>
      </c>
      <c r="J19" s="19" t="s">
        <v>76</v>
      </c>
      <c r="O19" s="24"/>
      <c r="P19" s="24"/>
      <c r="Q19" s="27"/>
      <c r="AMB19"/>
      <c r="AMC19"/>
      <c r="AMD19"/>
      <c r="AME19"/>
      <c r="AMF19"/>
      <c r="AMG19"/>
      <c r="AMH19"/>
      <c r="AMI19"/>
      <c r="AMJ19"/>
    </row>
    <row r="20" spans="1:1024" s="9" customFormat="1" ht="28.35" customHeight="1" x14ac:dyDescent="0.2">
      <c r="A20" s="17" t="s">
        <v>77</v>
      </c>
      <c r="B20" s="18" t="s">
        <v>78</v>
      </c>
      <c r="C20" s="19" t="s">
        <v>31</v>
      </c>
      <c r="D20" s="20" t="s">
        <v>79</v>
      </c>
      <c r="E20" s="19" t="s">
        <v>80</v>
      </c>
      <c r="F20" s="21">
        <v>4307.32</v>
      </c>
      <c r="G20" s="22">
        <f>'2015'!F20*0.21</f>
        <v>904.53719999999987</v>
      </c>
      <c r="H20" s="23">
        <v>42150</v>
      </c>
      <c r="I20" s="23">
        <v>42516</v>
      </c>
      <c r="J20" s="19" t="s">
        <v>81</v>
      </c>
      <c r="O20" s="24"/>
      <c r="P20" s="24"/>
      <c r="Q20" s="27"/>
      <c r="AMB20"/>
      <c r="AMC20"/>
      <c r="AMD20"/>
      <c r="AME20"/>
      <c r="AMF20"/>
      <c r="AMG20"/>
      <c r="AMH20"/>
      <c r="AMI20"/>
      <c r="AMJ20"/>
    </row>
    <row r="21" spans="1:1024" s="9" customFormat="1" ht="27.75" customHeight="1" x14ac:dyDescent="0.2">
      <c r="A21" s="17" t="s">
        <v>82</v>
      </c>
      <c r="B21" s="18" t="s">
        <v>83</v>
      </c>
      <c r="C21" s="19" t="s">
        <v>31</v>
      </c>
      <c r="D21" s="20" t="s">
        <v>3</v>
      </c>
      <c r="E21" s="19" t="s">
        <v>84</v>
      </c>
      <c r="F21" s="21">
        <v>1716.94</v>
      </c>
      <c r="G21" s="28">
        <v>360.55</v>
      </c>
      <c r="H21" s="23">
        <v>42209</v>
      </c>
      <c r="I21" s="23">
        <v>42575</v>
      </c>
      <c r="J21" s="19" t="s">
        <v>85</v>
      </c>
      <c r="O21" s="24"/>
      <c r="P21" s="24"/>
      <c r="Q21" s="24"/>
      <c r="AMB21"/>
      <c r="AMC21"/>
      <c r="AMD21"/>
      <c r="AME21"/>
      <c r="AMF21"/>
      <c r="AMG21"/>
      <c r="AMH21"/>
      <c r="AMI21"/>
      <c r="AMJ21"/>
    </row>
    <row r="22" spans="1:1024" s="9" customFormat="1" ht="28.35" customHeight="1" x14ac:dyDescent="0.2">
      <c r="A22" s="17" t="s">
        <v>86</v>
      </c>
      <c r="B22" s="18" t="s">
        <v>87</v>
      </c>
      <c r="C22" s="19" t="s">
        <v>88</v>
      </c>
      <c r="D22" s="20" t="s">
        <v>79</v>
      </c>
      <c r="E22" s="19" t="s">
        <v>89</v>
      </c>
      <c r="F22" s="21">
        <v>6121</v>
      </c>
      <c r="G22" s="22">
        <f>'2015'!F22*0.21</f>
        <v>1285.4099999999999</v>
      </c>
      <c r="H22" s="23">
        <v>42181</v>
      </c>
      <c r="I22" s="23">
        <v>42247</v>
      </c>
      <c r="J22" s="19" t="s">
        <v>90</v>
      </c>
      <c r="AMB22"/>
      <c r="AMC22"/>
      <c r="AMD22"/>
      <c r="AME22"/>
      <c r="AMF22"/>
      <c r="AMG22"/>
      <c r="AMH22"/>
      <c r="AMI22"/>
      <c r="AMJ22"/>
    </row>
    <row r="23" spans="1:1024" s="9" customFormat="1" ht="28.35" customHeight="1" x14ac:dyDescent="0.2">
      <c r="A23" s="17" t="s">
        <v>91</v>
      </c>
      <c r="B23" s="18" t="s">
        <v>92</v>
      </c>
      <c r="C23" s="19" t="s">
        <v>93</v>
      </c>
      <c r="D23" s="20" t="s">
        <v>79</v>
      </c>
      <c r="E23" s="19" t="s">
        <v>94</v>
      </c>
      <c r="F23" s="21">
        <v>5283.95</v>
      </c>
      <c r="G23" s="22">
        <v>1109.6199999999999</v>
      </c>
      <c r="H23" s="23">
        <v>42279</v>
      </c>
      <c r="I23" s="23">
        <v>42279</v>
      </c>
      <c r="J23" s="19" t="s">
        <v>95</v>
      </c>
      <c r="N23" s="29"/>
      <c r="O23" s="29"/>
      <c r="P23" s="29"/>
      <c r="Q23" s="29"/>
      <c r="AMB23"/>
      <c r="AMC23"/>
      <c r="AMD23"/>
      <c r="AME23"/>
      <c r="AMF23"/>
      <c r="AMG23"/>
      <c r="AMH23"/>
      <c r="AMI23"/>
      <c r="AMJ23"/>
    </row>
    <row r="24" spans="1:1024" s="9" customFormat="1" ht="28.35" customHeight="1" x14ac:dyDescent="0.2">
      <c r="A24" s="17" t="s">
        <v>96</v>
      </c>
      <c r="B24" s="18" t="s">
        <v>97</v>
      </c>
      <c r="C24" s="19" t="s">
        <v>98</v>
      </c>
      <c r="D24" s="20" t="s">
        <v>3</v>
      </c>
      <c r="E24" s="19" t="s">
        <v>99</v>
      </c>
      <c r="F24" s="21">
        <v>11200</v>
      </c>
      <c r="G24" s="25"/>
      <c r="H24" s="23">
        <v>42296</v>
      </c>
      <c r="I24" s="23">
        <v>42459</v>
      </c>
      <c r="J24" s="19" t="s">
        <v>100</v>
      </c>
      <c r="AMB24"/>
      <c r="AMC24"/>
      <c r="AMD24"/>
      <c r="AME24"/>
      <c r="AMF24"/>
      <c r="AMG24"/>
      <c r="AMH24"/>
      <c r="AMI24"/>
      <c r="AMJ24"/>
    </row>
    <row r="25" spans="1:1024" s="9" customFormat="1" ht="27.75" customHeight="1" x14ac:dyDescent="0.2">
      <c r="A25" s="17" t="s">
        <v>101</v>
      </c>
      <c r="B25" s="18" t="s">
        <v>102</v>
      </c>
      <c r="C25" s="19" t="s">
        <v>13</v>
      </c>
      <c r="D25" s="20" t="s">
        <v>3</v>
      </c>
      <c r="E25" s="19" t="s">
        <v>103</v>
      </c>
      <c r="F25" s="21">
        <v>349.58</v>
      </c>
      <c r="G25" s="28">
        <v>73.41</v>
      </c>
      <c r="H25" s="23">
        <v>42168</v>
      </c>
      <c r="I25" s="23">
        <v>42168</v>
      </c>
      <c r="J25" s="19" t="s">
        <v>104</v>
      </c>
      <c r="AMB25"/>
      <c r="AMC25"/>
      <c r="AMD25"/>
      <c r="AME25"/>
      <c r="AMF25"/>
      <c r="AMG25"/>
      <c r="AMH25"/>
      <c r="AMI25"/>
      <c r="AMJ25"/>
    </row>
    <row r="26" spans="1:1024" s="9" customFormat="1" ht="27.2" customHeight="1" x14ac:dyDescent="0.2">
      <c r="A26" s="17" t="s">
        <v>105</v>
      </c>
      <c r="B26" s="18" t="s">
        <v>102</v>
      </c>
      <c r="C26" s="19" t="s">
        <v>13</v>
      </c>
      <c r="D26" s="20" t="s">
        <v>3</v>
      </c>
      <c r="E26" s="19" t="s">
        <v>103</v>
      </c>
      <c r="F26" s="21">
        <v>400</v>
      </c>
      <c r="G26" s="28">
        <v>84</v>
      </c>
      <c r="H26" s="23">
        <v>42169</v>
      </c>
      <c r="I26" s="23">
        <v>42169</v>
      </c>
      <c r="J26" s="19" t="s">
        <v>106</v>
      </c>
      <c r="AMB26"/>
      <c r="AMC26"/>
      <c r="AMD26"/>
      <c r="AME26"/>
      <c r="AMF26"/>
      <c r="AMG26"/>
      <c r="AMH26"/>
      <c r="AMI26"/>
      <c r="AMJ26"/>
    </row>
    <row r="27" spans="1:1024" s="9" customFormat="1" ht="27.2" customHeight="1" x14ac:dyDescent="0.2">
      <c r="A27" s="17" t="s">
        <v>107</v>
      </c>
      <c r="B27" s="18" t="s">
        <v>102</v>
      </c>
      <c r="C27" s="19" t="s">
        <v>13</v>
      </c>
      <c r="D27" s="20" t="s">
        <v>3</v>
      </c>
      <c r="E27" s="19" t="s">
        <v>108</v>
      </c>
      <c r="F27" s="21">
        <v>825</v>
      </c>
      <c r="G27" s="28">
        <v>173.25</v>
      </c>
      <c r="H27" s="23">
        <v>42169</v>
      </c>
      <c r="I27" s="23">
        <v>42169</v>
      </c>
      <c r="J27" s="19" t="s">
        <v>109</v>
      </c>
      <c r="AMB27"/>
      <c r="AMC27"/>
      <c r="AMD27"/>
      <c r="AME27"/>
      <c r="AMF27"/>
      <c r="AMG27"/>
      <c r="AMH27"/>
      <c r="AMI27"/>
      <c r="AMJ27"/>
    </row>
    <row r="28" spans="1:1024" s="9" customFormat="1" ht="28.35" customHeight="1" x14ac:dyDescent="0.2">
      <c r="A28" s="17" t="s">
        <v>110</v>
      </c>
      <c r="B28" s="18" t="s">
        <v>111</v>
      </c>
      <c r="C28" s="19" t="s">
        <v>88</v>
      </c>
      <c r="D28" s="20" t="s">
        <v>79</v>
      </c>
      <c r="E28" s="19" t="s">
        <v>112</v>
      </c>
      <c r="F28" s="21">
        <v>24331.61</v>
      </c>
      <c r="G28" s="22">
        <f>'2015'!F28*0.21</f>
        <v>5109.6381000000001</v>
      </c>
      <c r="H28" s="23">
        <v>42659</v>
      </c>
      <c r="I28" s="23">
        <v>42299</v>
      </c>
      <c r="J28" s="19" t="s">
        <v>113</v>
      </c>
      <c r="AMB28"/>
      <c r="AMC28"/>
      <c r="AMD28"/>
      <c r="AME28"/>
      <c r="AMF28"/>
      <c r="AMG28"/>
      <c r="AMH28"/>
      <c r="AMI28"/>
      <c r="AMJ28"/>
    </row>
    <row r="29" spans="1:1024" s="9" customFormat="1" ht="28.35" customHeight="1" x14ac:dyDescent="0.2">
      <c r="A29" s="17" t="s">
        <v>114</v>
      </c>
      <c r="B29" s="18" t="s">
        <v>115</v>
      </c>
      <c r="C29" s="19" t="s">
        <v>26</v>
      </c>
      <c r="D29" s="20" t="s">
        <v>3</v>
      </c>
      <c r="E29" s="19" t="s">
        <v>116</v>
      </c>
      <c r="F29" s="21">
        <v>4250</v>
      </c>
      <c r="G29" s="25"/>
      <c r="H29" s="23">
        <v>42328</v>
      </c>
      <c r="I29" s="23">
        <v>42449</v>
      </c>
      <c r="J29" s="19" t="s">
        <v>117</v>
      </c>
      <c r="AMB29"/>
      <c r="AMC29"/>
      <c r="AMD29"/>
      <c r="AME29"/>
      <c r="AMF29"/>
      <c r="AMG29"/>
      <c r="AMH29"/>
      <c r="AMI29"/>
      <c r="AMJ29"/>
    </row>
    <row r="30" spans="1:1024" s="9" customFormat="1" ht="28.35" customHeight="1" x14ac:dyDescent="0.2">
      <c r="A30" s="17" t="s">
        <v>118</v>
      </c>
      <c r="B30" s="18" t="s">
        <v>97</v>
      </c>
      <c r="C30" s="19" t="s">
        <v>98</v>
      </c>
      <c r="D30" s="20" t="s">
        <v>3</v>
      </c>
      <c r="E30" s="19" t="s">
        <v>119</v>
      </c>
      <c r="F30" s="21">
        <v>5775</v>
      </c>
      <c r="G30" s="25"/>
      <c r="H30" s="23">
        <v>42347</v>
      </c>
      <c r="I30" s="23">
        <v>42429</v>
      </c>
      <c r="J30" s="19" t="s">
        <v>120</v>
      </c>
      <c r="AMB30"/>
      <c r="AMC30"/>
      <c r="AMD30"/>
      <c r="AME30"/>
      <c r="AMF30"/>
      <c r="AMG30"/>
      <c r="AMH30"/>
      <c r="AMI30"/>
      <c r="AMJ30"/>
    </row>
    <row r="31" spans="1:1024" s="9" customFormat="1" ht="28.35" customHeight="1" x14ac:dyDescent="0.2">
      <c r="A31" s="17" t="s">
        <v>121</v>
      </c>
      <c r="B31" s="18" t="s">
        <v>122</v>
      </c>
      <c r="C31" s="19" t="s">
        <v>123</v>
      </c>
      <c r="D31" s="20" t="s">
        <v>3</v>
      </c>
      <c r="E31" s="19" t="s">
        <v>124</v>
      </c>
      <c r="F31" s="21">
        <v>17715</v>
      </c>
      <c r="G31" s="22">
        <f>'2015'!F31*0.21</f>
        <v>3720.1499999999996</v>
      </c>
      <c r="H31" s="23">
        <v>42335</v>
      </c>
      <c r="I31" s="23">
        <v>42377</v>
      </c>
      <c r="J31" s="19" t="s">
        <v>125</v>
      </c>
      <c r="AMB31"/>
      <c r="AMC31"/>
      <c r="AMD31"/>
      <c r="AME31"/>
      <c r="AMF31"/>
      <c r="AMG31"/>
      <c r="AMH31"/>
      <c r="AMI31"/>
      <c r="AMJ31"/>
    </row>
    <row r="32" spans="1:1024" s="9" customFormat="1" ht="28.35" customHeight="1" x14ac:dyDescent="0.2">
      <c r="A32" s="17" t="s">
        <v>126</v>
      </c>
      <c r="B32" s="18" t="s">
        <v>127</v>
      </c>
      <c r="C32" s="19" t="s">
        <v>123</v>
      </c>
      <c r="D32" s="20" t="s">
        <v>128</v>
      </c>
      <c r="E32" s="19" t="s">
        <v>129</v>
      </c>
      <c r="F32" s="21">
        <v>6461.3</v>
      </c>
      <c r="G32" s="22">
        <f>'2015'!F32*0.21</f>
        <v>1356.873</v>
      </c>
      <c r="H32" s="23">
        <v>42339</v>
      </c>
      <c r="I32" s="23">
        <v>42353</v>
      </c>
      <c r="J32" s="19" t="s">
        <v>130</v>
      </c>
      <c r="AMB32"/>
      <c r="AMC32"/>
      <c r="AMD32"/>
      <c r="AME32"/>
      <c r="AMF32"/>
      <c r="AMG32"/>
      <c r="AMH32"/>
      <c r="AMI32"/>
      <c r="AMJ32"/>
    </row>
    <row r="33" spans="1:1024" s="9" customFormat="1" ht="27.95" customHeight="1" x14ac:dyDescent="0.2">
      <c r="A33" s="17" t="s">
        <v>131</v>
      </c>
      <c r="B33" s="18" t="s">
        <v>132</v>
      </c>
      <c r="C33" s="30" t="s">
        <v>133</v>
      </c>
      <c r="D33" s="20" t="s">
        <v>3</v>
      </c>
      <c r="E33" s="30" t="s">
        <v>134</v>
      </c>
      <c r="F33" s="21">
        <v>17430</v>
      </c>
      <c r="G33" s="25"/>
      <c r="H33" s="23">
        <v>42005</v>
      </c>
      <c r="I33" s="23">
        <v>42369</v>
      </c>
      <c r="J33" s="19" t="s">
        <v>135</v>
      </c>
      <c r="AMB33"/>
      <c r="AMC33"/>
      <c r="AMD33"/>
      <c r="AME33"/>
      <c r="AMF33"/>
      <c r="AMG33"/>
      <c r="AMH33"/>
      <c r="AMI33"/>
      <c r="AMJ33"/>
    </row>
    <row r="34" spans="1:1024" s="9" customFormat="1" ht="27.95" customHeight="1" x14ac:dyDescent="0.2">
      <c r="A34" s="17" t="s">
        <v>136</v>
      </c>
      <c r="B34" s="18" t="s">
        <v>132</v>
      </c>
      <c r="C34" s="30" t="s">
        <v>133</v>
      </c>
      <c r="D34" s="20" t="s">
        <v>3</v>
      </c>
      <c r="E34" s="30" t="s">
        <v>137</v>
      </c>
      <c r="F34" s="21">
        <v>3057.12</v>
      </c>
      <c r="G34" s="25"/>
      <c r="H34" s="23">
        <v>42005</v>
      </c>
      <c r="I34" s="23">
        <v>42369</v>
      </c>
      <c r="J34" s="19" t="s">
        <v>138</v>
      </c>
      <c r="AMB34"/>
      <c r="AMC34"/>
      <c r="AMD34"/>
      <c r="AME34"/>
      <c r="AMF34"/>
      <c r="AMG34"/>
      <c r="AMH34"/>
      <c r="AMI34"/>
      <c r="AMJ34"/>
    </row>
    <row r="35" spans="1:1024" s="9" customFormat="1" ht="27.95" customHeight="1" x14ac:dyDescent="0.2">
      <c r="A35" s="17" t="s">
        <v>139</v>
      </c>
      <c r="B35" s="18" t="s">
        <v>132</v>
      </c>
      <c r="C35" s="30" t="s">
        <v>133</v>
      </c>
      <c r="D35" s="20" t="s">
        <v>3</v>
      </c>
      <c r="E35" s="30" t="s">
        <v>140</v>
      </c>
      <c r="F35" s="21">
        <v>4821.7</v>
      </c>
      <c r="G35" s="25"/>
      <c r="H35" s="23">
        <v>42005</v>
      </c>
      <c r="I35" s="23">
        <v>42369</v>
      </c>
      <c r="J35" s="19" t="s">
        <v>135</v>
      </c>
      <c r="AMB35"/>
      <c r="AMC35"/>
      <c r="AMD35"/>
      <c r="AME35"/>
      <c r="AMF35"/>
      <c r="AMG35"/>
      <c r="AMH35"/>
      <c r="AMI35"/>
      <c r="AMJ35"/>
    </row>
    <row r="36" spans="1:1024" s="9" customFormat="1" ht="27.95" customHeight="1" x14ac:dyDescent="0.2">
      <c r="A36" s="17" t="s">
        <v>141</v>
      </c>
      <c r="B36" s="18" t="s">
        <v>132</v>
      </c>
      <c r="C36" s="30" t="s">
        <v>133</v>
      </c>
      <c r="D36" s="20" t="s">
        <v>3</v>
      </c>
      <c r="E36" s="19" t="s">
        <v>142</v>
      </c>
      <c r="F36" s="21">
        <v>17088.8</v>
      </c>
      <c r="G36" s="25"/>
      <c r="H36" s="23">
        <v>42005</v>
      </c>
      <c r="I36" s="23">
        <v>42369</v>
      </c>
      <c r="J36" s="19" t="s">
        <v>143</v>
      </c>
      <c r="AMB36"/>
      <c r="AMC36"/>
      <c r="AMD36"/>
      <c r="AME36"/>
      <c r="AMF36"/>
      <c r="AMG36"/>
      <c r="AMH36"/>
      <c r="AMI36"/>
      <c r="AMJ36"/>
    </row>
    <row r="37" spans="1:1024" s="9" customFormat="1" ht="27.95" customHeight="1" x14ac:dyDescent="0.2">
      <c r="A37" s="17" t="s">
        <v>144</v>
      </c>
      <c r="B37" s="18" t="s">
        <v>132</v>
      </c>
      <c r="C37" s="30" t="s">
        <v>133</v>
      </c>
      <c r="D37" s="20" t="s">
        <v>3</v>
      </c>
      <c r="E37" s="30" t="s">
        <v>145</v>
      </c>
      <c r="F37" s="21">
        <v>5370.8</v>
      </c>
      <c r="G37" s="25"/>
      <c r="H37" s="23">
        <v>42005</v>
      </c>
      <c r="I37" s="23">
        <v>42369</v>
      </c>
      <c r="J37" s="19" t="s">
        <v>143</v>
      </c>
      <c r="AMB37"/>
      <c r="AMC37"/>
      <c r="AMD37"/>
      <c r="AME37"/>
      <c r="AMF37"/>
      <c r="AMG37"/>
      <c r="AMH37"/>
      <c r="AMI37"/>
      <c r="AMJ37"/>
    </row>
    <row r="38" spans="1:1024" s="9" customFormat="1" ht="27.95" customHeight="1" x14ac:dyDescent="0.2">
      <c r="A38" s="17" t="s">
        <v>146</v>
      </c>
      <c r="B38" s="18" t="s">
        <v>132</v>
      </c>
      <c r="C38" s="30" t="s">
        <v>133</v>
      </c>
      <c r="D38" s="20" t="s">
        <v>3</v>
      </c>
      <c r="E38" s="30" t="s">
        <v>147</v>
      </c>
      <c r="F38" s="21">
        <v>1531.37</v>
      </c>
      <c r="G38" s="25"/>
      <c r="H38" s="23">
        <v>42005</v>
      </c>
      <c r="I38" s="23">
        <v>42369</v>
      </c>
      <c r="J38" s="19" t="s">
        <v>148</v>
      </c>
      <c r="AMB38"/>
      <c r="AMC38"/>
      <c r="AMD38"/>
      <c r="AME38"/>
      <c r="AMF38"/>
      <c r="AMG38"/>
      <c r="AMH38"/>
      <c r="AMI38"/>
      <c r="AMJ38"/>
    </row>
    <row r="39" spans="1:1024" s="9" customFormat="1" ht="28.35" customHeight="1" x14ac:dyDescent="0.2">
      <c r="A39" s="17" t="s">
        <v>149</v>
      </c>
      <c r="B39" s="18" t="s">
        <v>150</v>
      </c>
      <c r="C39" s="19" t="s">
        <v>88</v>
      </c>
      <c r="D39" s="20" t="s">
        <v>79</v>
      </c>
      <c r="E39" s="30" t="s">
        <v>151</v>
      </c>
      <c r="F39" s="21">
        <v>17156.349999999999</v>
      </c>
      <c r="G39" s="22">
        <f>'2015'!F39*0.21</f>
        <v>3602.8334999999997</v>
      </c>
      <c r="H39" s="23">
        <v>42356</v>
      </c>
      <c r="I39" s="23">
        <v>42371</v>
      </c>
      <c r="J39" s="19" t="s">
        <v>152</v>
      </c>
      <c r="AMB39"/>
      <c r="AMC39"/>
      <c r="AMD39"/>
      <c r="AME39"/>
      <c r="AMF39"/>
      <c r="AMG39"/>
      <c r="AMH39"/>
      <c r="AMI39"/>
      <c r="AMJ39"/>
    </row>
    <row r="40" spans="1:1024" s="9" customFormat="1" ht="28.35" customHeight="1" x14ac:dyDescent="0.2">
      <c r="A40" s="17" t="s">
        <v>153</v>
      </c>
      <c r="B40" s="18" t="s">
        <v>154</v>
      </c>
      <c r="C40" s="30" t="s">
        <v>31</v>
      </c>
      <c r="D40" s="20" t="s">
        <v>128</v>
      </c>
      <c r="E40" s="30" t="s">
        <v>155</v>
      </c>
      <c r="F40" s="21">
        <v>7511.27</v>
      </c>
      <c r="G40" s="22">
        <f>'2015'!F40*0.21</f>
        <v>1577.3667</v>
      </c>
      <c r="H40" s="23">
        <v>42356</v>
      </c>
      <c r="I40" s="23">
        <v>42359</v>
      </c>
      <c r="J40" s="19" t="s">
        <v>113</v>
      </c>
      <c r="AMB40"/>
      <c r="AMC40"/>
      <c r="AMD40"/>
      <c r="AME40"/>
      <c r="AMF40"/>
      <c r="AMG40"/>
      <c r="AMH40"/>
      <c r="AMI40"/>
      <c r="AMJ40"/>
    </row>
    <row r="41" spans="1:1024" s="9" customFormat="1" ht="28.35" customHeight="1" x14ac:dyDescent="0.2">
      <c r="A41" s="17" t="s">
        <v>156</v>
      </c>
      <c r="B41" s="18" t="s">
        <v>157</v>
      </c>
      <c r="C41" s="30" t="s">
        <v>31</v>
      </c>
      <c r="D41" s="20" t="s">
        <v>79</v>
      </c>
      <c r="E41" s="30" t="s">
        <v>158</v>
      </c>
      <c r="F41" s="21">
        <v>10850</v>
      </c>
      <c r="G41" s="22">
        <f>'2015'!F41*0.21</f>
        <v>2278.5</v>
      </c>
      <c r="H41" s="23">
        <v>42356</v>
      </c>
      <c r="I41" s="23">
        <v>42371</v>
      </c>
      <c r="J41" s="19" t="s">
        <v>159</v>
      </c>
      <c r="AMB41"/>
      <c r="AMC41"/>
      <c r="AMD41"/>
      <c r="AME41"/>
      <c r="AMF41"/>
      <c r="AMG41"/>
      <c r="AMH41"/>
      <c r="AMI41"/>
      <c r="AMJ41"/>
    </row>
    <row r="42" spans="1:1024" s="9" customFormat="1" ht="28.35" customHeight="1" x14ac:dyDescent="0.2">
      <c r="A42" s="17" t="s">
        <v>160</v>
      </c>
      <c r="B42" s="18" t="s">
        <v>161</v>
      </c>
      <c r="C42" s="19" t="s">
        <v>88</v>
      </c>
      <c r="D42" s="20" t="s">
        <v>162</v>
      </c>
      <c r="E42" s="30" t="s">
        <v>163</v>
      </c>
      <c r="F42" s="21">
        <v>4000</v>
      </c>
      <c r="G42" s="22">
        <f>'2015'!F42*0.21</f>
        <v>840</v>
      </c>
      <c r="H42" s="23">
        <v>42356</v>
      </c>
      <c r="I42" s="23">
        <v>42440</v>
      </c>
      <c r="J42" s="19" t="s">
        <v>164</v>
      </c>
      <c r="AMB42"/>
      <c r="AMC42"/>
      <c r="AMD42"/>
      <c r="AME42"/>
      <c r="AMF42"/>
      <c r="AMG42"/>
      <c r="AMH42"/>
      <c r="AMI42"/>
      <c r="AMJ42"/>
    </row>
    <row r="43" spans="1:1024" s="9" customFormat="1" ht="28.35" customHeight="1" x14ac:dyDescent="0.2">
      <c r="A43" s="17" t="s">
        <v>165</v>
      </c>
      <c r="B43" s="18" t="s">
        <v>166</v>
      </c>
      <c r="C43" s="19" t="s">
        <v>88</v>
      </c>
      <c r="D43" s="20" t="s">
        <v>79</v>
      </c>
      <c r="E43" s="30" t="s">
        <v>167</v>
      </c>
      <c r="F43" s="21">
        <v>18538.93</v>
      </c>
      <c r="G43" s="22">
        <f>'2015'!F43*0.21</f>
        <v>3893.1752999999999</v>
      </c>
      <c r="H43" s="23">
        <v>42356</v>
      </c>
      <c r="I43" s="23"/>
      <c r="J43" s="19" t="s">
        <v>168</v>
      </c>
      <c r="AMB43"/>
      <c r="AMC43"/>
      <c r="AMD43"/>
      <c r="AME43"/>
      <c r="AMF43"/>
      <c r="AMG43"/>
      <c r="AMH43"/>
      <c r="AMI43"/>
      <c r="AMJ43"/>
    </row>
    <row r="44" spans="1:1024" s="9" customFormat="1" ht="28.35" customHeight="1" x14ac:dyDescent="0.2">
      <c r="A44" s="17" t="s">
        <v>169</v>
      </c>
      <c r="B44" s="18" t="s">
        <v>170</v>
      </c>
      <c r="C44" s="30" t="s">
        <v>31</v>
      </c>
      <c r="D44" s="20" t="s">
        <v>128</v>
      </c>
      <c r="E44" s="30" t="s">
        <v>171</v>
      </c>
      <c r="F44" s="21">
        <v>5153.3500000000004</v>
      </c>
      <c r="G44" s="22">
        <f>'2015'!F44*0.21</f>
        <v>1082.2035000000001</v>
      </c>
      <c r="H44" s="23">
        <v>42356</v>
      </c>
      <c r="I44" s="31"/>
      <c r="J44" s="19" t="s">
        <v>172</v>
      </c>
      <c r="AMB44"/>
      <c r="AMC44"/>
      <c r="AMD44"/>
      <c r="AME44"/>
      <c r="AMF44"/>
      <c r="AMG44"/>
      <c r="AMH44"/>
      <c r="AMI44"/>
      <c r="AMJ44"/>
    </row>
    <row r="45" spans="1:1024" s="9" customFormat="1" ht="28.35" customHeight="1" x14ac:dyDescent="0.2">
      <c r="A45" s="17" t="s">
        <v>173</v>
      </c>
      <c r="B45" s="18" t="s">
        <v>174</v>
      </c>
      <c r="C45" s="19" t="s">
        <v>88</v>
      </c>
      <c r="D45" s="20" t="s">
        <v>79</v>
      </c>
      <c r="E45" s="30" t="s">
        <v>175</v>
      </c>
      <c r="F45" s="21">
        <v>33507.64</v>
      </c>
      <c r="G45" s="22">
        <f>'2015'!F45*0.21</f>
        <v>7036.6043999999993</v>
      </c>
      <c r="H45" s="23">
        <v>42359</v>
      </c>
      <c r="I45" s="23">
        <v>42361</v>
      </c>
      <c r="J45" s="19" t="s">
        <v>176</v>
      </c>
      <c r="AMB45"/>
      <c r="AMC45"/>
      <c r="AMD45"/>
      <c r="AME45"/>
      <c r="AMF45"/>
      <c r="AMG45"/>
      <c r="AMH45"/>
      <c r="AMI45"/>
      <c r="AMJ45"/>
    </row>
    <row r="46" spans="1:1024" s="9" customFormat="1" ht="28.35" customHeight="1" x14ac:dyDescent="0.2">
      <c r="A46" s="17" t="s">
        <v>177</v>
      </c>
      <c r="B46" s="18" t="s">
        <v>178</v>
      </c>
      <c r="C46" s="19" t="s">
        <v>88</v>
      </c>
      <c r="D46" s="20" t="s">
        <v>79</v>
      </c>
      <c r="E46" s="30" t="s">
        <v>179</v>
      </c>
      <c r="F46" s="21">
        <v>6269.55</v>
      </c>
      <c r="G46" s="22">
        <f>'2015'!F46*0.21</f>
        <v>1316.6054999999999</v>
      </c>
      <c r="H46" s="23">
        <v>42359</v>
      </c>
      <c r="I46" s="23">
        <v>42360</v>
      </c>
      <c r="J46" s="19" t="s">
        <v>172</v>
      </c>
      <c r="AMB46"/>
      <c r="AMC46"/>
      <c r="AMD46"/>
      <c r="AME46"/>
      <c r="AMF46"/>
      <c r="AMG46"/>
      <c r="AMH46"/>
      <c r="AMI46"/>
      <c r="AMJ46"/>
    </row>
    <row r="47" spans="1:1024" s="9" customFormat="1" ht="28.35" customHeight="1" x14ac:dyDescent="0.2">
      <c r="A47" s="17" t="s">
        <v>180</v>
      </c>
      <c r="B47" s="18" t="s">
        <v>181</v>
      </c>
      <c r="C47" s="30" t="s">
        <v>182</v>
      </c>
      <c r="D47" s="20" t="s">
        <v>3</v>
      </c>
      <c r="E47" s="30" t="s">
        <v>183</v>
      </c>
      <c r="F47" s="21">
        <v>4620</v>
      </c>
      <c r="G47" s="25"/>
      <c r="H47" s="23">
        <v>42358</v>
      </c>
      <c r="I47" s="23">
        <v>42582</v>
      </c>
      <c r="J47" s="19" t="s">
        <v>184</v>
      </c>
      <c r="AMB47"/>
      <c r="AMC47"/>
      <c r="AMD47"/>
      <c r="AME47"/>
      <c r="AMF47"/>
      <c r="AMG47"/>
      <c r="AMH47"/>
      <c r="AMI47"/>
      <c r="AMJ47"/>
    </row>
    <row r="48" spans="1:1024" s="9" customFormat="1" ht="28.35" customHeight="1" x14ac:dyDescent="0.2">
      <c r="A48" s="17" t="s">
        <v>185</v>
      </c>
      <c r="B48" s="18" t="s">
        <v>181</v>
      </c>
      <c r="C48" s="30" t="s">
        <v>182</v>
      </c>
      <c r="D48" s="20" t="s">
        <v>3</v>
      </c>
      <c r="E48" s="30" t="s">
        <v>186</v>
      </c>
      <c r="F48" s="21">
        <v>3234</v>
      </c>
      <c r="G48" s="25"/>
      <c r="H48" s="23">
        <v>42358</v>
      </c>
      <c r="I48" s="23">
        <v>42582</v>
      </c>
      <c r="J48" s="19" t="s">
        <v>187</v>
      </c>
      <c r="AMB48"/>
      <c r="AMC48"/>
      <c r="AMD48"/>
      <c r="AME48"/>
      <c r="AMF48"/>
      <c r="AMG48"/>
      <c r="AMH48"/>
      <c r="AMI48"/>
      <c r="AMJ48"/>
    </row>
    <row r="49" spans="1:1024" s="9" customFormat="1" ht="28.35" customHeight="1" x14ac:dyDescent="0.2">
      <c r="A49" s="17" t="s">
        <v>188</v>
      </c>
      <c r="B49" s="18" t="s">
        <v>181</v>
      </c>
      <c r="C49" s="30" t="s">
        <v>182</v>
      </c>
      <c r="D49" s="20" t="s">
        <v>3</v>
      </c>
      <c r="E49" s="30" t="s">
        <v>189</v>
      </c>
      <c r="F49" s="21">
        <v>3234</v>
      </c>
      <c r="G49" s="25"/>
      <c r="H49" s="23">
        <v>42358</v>
      </c>
      <c r="I49" s="23">
        <v>42582</v>
      </c>
      <c r="J49" s="19" t="s">
        <v>190</v>
      </c>
      <c r="AMB49"/>
      <c r="AMC49"/>
      <c r="AMD49"/>
      <c r="AME49"/>
      <c r="AMF49"/>
      <c r="AMG49"/>
      <c r="AMH49"/>
      <c r="AMI49"/>
      <c r="AMJ49"/>
    </row>
    <row r="50" spans="1:1024" s="9" customFormat="1" ht="28.35" customHeight="1" x14ac:dyDescent="0.2">
      <c r="A50" s="17" t="s">
        <v>191</v>
      </c>
      <c r="B50" s="18" t="s">
        <v>181</v>
      </c>
      <c r="C50" s="30" t="s">
        <v>182</v>
      </c>
      <c r="D50" s="20" t="s">
        <v>3</v>
      </c>
      <c r="E50" s="30" t="s">
        <v>192</v>
      </c>
      <c r="F50" s="21">
        <v>5880</v>
      </c>
      <c r="G50" s="25"/>
      <c r="H50" s="23">
        <v>42358</v>
      </c>
      <c r="I50" s="23">
        <v>42582</v>
      </c>
      <c r="J50" s="19" t="s">
        <v>193</v>
      </c>
      <c r="AMB50"/>
      <c r="AMC50"/>
      <c r="AMD50"/>
      <c r="AME50"/>
      <c r="AMF50"/>
      <c r="AMG50"/>
      <c r="AMH50"/>
      <c r="AMI50"/>
      <c r="AMJ50"/>
    </row>
    <row r="51" spans="1:1024" s="41" customFormat="1" ht="26.85" customHeight="1" x14ac:dyDescent="0.2">
      <c r="A51" s="32"/>
      <c r="B51" s="32"/>
      <c r="C51" s="33"/>
      <c r="D51" s="34"/>
      <c r="E51" s="35" t="s">
        <v>194</v>
      </c>
      <c r="F51" s="36">
        <f>SUM('2015'!F4:F50)</f>
        <v>353979.18999999994</v>
      </c>
      <c r="G51" s="37">
        <f>SUM('2015'!G4:G50)</f>
        <v>53664.646999999997</v>
      </c>
      <c r="H51" s="38"/>
      <c r="I51" s="39"/>
      <c r="J51" s="40"/>
      <c r="AMB51"/>
      <c r="AMC51"/>
      <c r="AMD51"/>
      <c r="AME51"/>
      <c r="AMF51"/>
      <c r="AMG51"/>
      <c r="AMH51"/>
      <c r="AMI51"/>
      <c r="AMJ51"/>
    </row>
    <row r="52" spans="1:1024" s="48" customFormat="1" ht="30.6" customHeight="1" x14ac:dyDescent="0.2">
      <c r="A52" s="42"/>
      <c r="B52" s="42"/>
      <c r="C52" s="43"/>
      <c r="D52" s="43"/>
      <c r="E52" s="44" t="s">
        <v>195</v>
      </c>
      <c r="F52" s="50">
        <f>SUM('2015'!F51:G51)</f>
        <v>407643.83699999994</v>
      </c>
      <c r="G52" s="50"/>
      <c r="H52" s="45"/>
      <c r="I52" s="46"/>
      <c r="J52" s="47"/>
      <c r="AMB52"/>
      <c r="AMC52"/>
      <c r="AMD52"/>
      <c r="AME52"/>
      <c r="AMF52"/>
      <c r="AMG52"/>
      <c r="AMH52"/>
      <c r="AMI52"/>
      <c r="AMJ52"/>
    </row>
  </sheetData>
  <mergeCells count="2">
    <mergeCell ref="A1:J1"/>
    <mergeCell ref="F52:G52"/>
  </mergeCells>
  <printOptions horizontalCentered="1"/>
  <pageMargins left="3.9583333333333297E-2" right="3.9583333333333297E-2" top="0.196527777777778" bottom="0.19652777777777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sanchez laguna</dc:creator>
  <dc:description/>
  <cp:lastModifiedBy>Laura Rubert Perez</cp:lastModifiedBy>
  <cp:revision>209</cp:revision>
  <cp:lastPrinted>2018-03-21T09:24:28Z</cp:lastPrinted>
  <dcterms:created xsi:type="dcterms:W3CDTF">2014-10-30T09:57:17Z</dcterms:created>
  <dcterms:modified xsi:type="dcterms:W3CDTF">2019-03-07T07:38:45Z</dcterms:modified>
  <dc:language>es-ES</dc:language>
</cp:coreProperties>
</file>